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Contable\"/>
    </mc:Choice>
  </mc:AlternateContent>
  <xr:revisionPtr revIDLastSave="0" documentId="13_ncr:1_{A2A88D96-C1F8-4E8E-B454-BE5A66547BF7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0" i="1" l="1"/>
  <c r="D55" i="1"/>
  <c r="C56" i="1"/>
  <c r="C55" i="1" s="1"/>
  <c r="D56" i="1"/>
  <c r="D51" i="1"/>
  <c r="D50" i="1" s="1"/>
  <c r="C51" i="1"/>
  <c r="D43" i="1" l="1"/>
  <c r="C43" i="1"/>
  <c r="D39" i="1"/>
  <c r="C39" i="1"/>
  <c r="C47" i="1" s="1"/>
  <c r="D19" i="1"/>
  <c r="C19" i="1"/>
  <c r="D8" i="1"/>
  <c r="C8" i="1"/>
  <c r="C36" i="1" s="1"/>
  <c r="D47" i="1" l="1"/>
  <c r="D36" i="1"/>
  <c r="D60" i="1"/>
  <c r="C60" i="1"/>
  <c r="C62" i="1" s="1"/>
  <c r="D62" i="1" l="1"/>
  <c r="D65" i="1" s="1"/>
  <c r="C64" i="1" s="1"/>
  <c r="C65" i="1" s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<sst xmlns="http://schemas.openxmlformats.org/spreadsheetml/2006/main" count="72" uniqueCount="64">
  <si>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</si>
  <si>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</si>
  <si>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</si>
  <si>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</si>
  <si>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</si>
  <si>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</si>
  <si>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</si>
  <si>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</si>
  <si>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</si>
  <si>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</si>
  <si>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</si>
  <si>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</si>
  <si>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</si>
  <si>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</si>
  <si>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</si>
  <si>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</si>
  <si>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</si>
  <si>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</si>
  <si>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</si>
  <si>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</si>
  <si>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</si>
  <si>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</si>
  <si>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</si>
  <si>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</si>
  <si>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</si>
  <si>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</si>
  <si>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</si>
  <si>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</si>
  <si>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</si>
  <si>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</si>
  <si>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</si>
  <si>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</si>
  <si>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</si>
  <si>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</si>
  <si>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</si>
  <si>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</si>
  <si>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</si>
  <si>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</si>
  <si>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</si>
  <si>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</si>
  <si>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</si>
  <si>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</si>
  <si>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</si>
  <si>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</si>
  <si>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</si>
  <si>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</si>
  <si>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</si>
  <si>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</si>
  <si>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</si>
  <si>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</si>
  <si>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Municipio de Chihuahua</t>
  </si>
  <si>
    <t>2025</t>
  </si>
  <si>
    <t xml:space="preserve">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</si>
  <si>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______________________________________________</t>
  </si>
  <si>
    <t xml:space="preserve">                                                                                                               LIC. MARCO ANTONIO BONILLA MENDOZA</t>
  </si>
  <si>
    <t>TESORERA MUNICIPAL</t>
  </si>
  <si>
    <t>_________________________________________</t>
  </si>
  <si>
    <t>MTRA. AÍDA AMANDA CÓRDOVA CHÁVEZ</t>
  </si>
  <si>
    <t xml:space="preserve">                            REGIDOR PRESIDENTE</t>
  </si>
  <si>
    <t xml:space="preserve">         COMISIÓN DE HACIENDA Y PLANEACIÓN</t>
  </si>
  <si>
    <t xml:space="preserve">   ___________________________________________</t>
  </si>
  <si>
    <t xml:space="preserve">        LIC. LUIS ABRAHAM VILLEGAS ESCANDÓN</t>
  </si>
  <si>
    <t>Del 01 de enero al 31 de marzo de 2026 y del 01 de enero al 31 de diciembre de 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</si>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</sst>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06B746A0-E7A8-4519-BB87-44C3255DF5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93179</xdr:colOff>
      <xdr:row>1</xdr:row>
      <xdr:rowOff>62120</xdr:rowOff>
    </xdr:from>
    <xdr:to>
      <xdr:col>1</xdr:col>
      <xdr:colOff>1294195</xdr:colOff>
      <xdr:row>3</xdr:row>
      <xdr:rowOff>257534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F25FAB-B993-26E7-2F9A-038DEA4FF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184" y="227772"/>
          <a:ext cx="1201016" cy="5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C57" sqref="C57:C59"/>
    </sheetView>
  </sheetViews>
  <sheetFormatPr baseColWidth="10" defaultColWidth="11.42578125" defaultRowHeight="12" x14ac:dyDescent="0.2"/>
  <cols>
    <col min="1" max="1" width="2.7109375" style="2" customWidth="1"/>
    <col min="2" max="2" width="69.8554687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4" t="s">
        <v>50</v>
      </c>
      <c r="C2" s="55"/>
      <c r="D2" s="56"/>
      <c r="E2" s="1"/>
      <c r="F2" s="1"/>
      <c r="G2" s="1"/>
      <c r="H2" s="1"/>
      <c r="I2" s="1"/>
    </row>
    <row r="3" spans="1:9" x14ac:dyDescent="0.2">
      <c r="A3" s="1"/>
      <c r="B3" s="57" t="s">
        <v>0</v>
      </c>
      <c r="C3" s="58"/>
      <c r="D3" s="59"/>
      <c r="E3" s="1"/>
      <c r="F3" s="1"/>
      <c r="G3" s="1"/>
      <c r="H3" s="1"/>
      <c r="I3" s="1"/>
    </row>
    <row r="4" spans="1:9" ht="23.25" customHeight="1" thickBot="1" x14ac:dyDescent="0.25">
      <c r="A4" s="1"/>
      <c r="B4" s="60" t="s">
        <v>62</v>
      </c>
      <c r="C4" s="61"/>
      <c r="D4" s="62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63</v>
      </c>
      <c r="D5" s="37" t="s">
        <v>51</v>
      </c>
      <c r="E5" s="1"/>
      <c r="F5" s="1"/>
      <c r="G5" s="1"/>
      <c r="H5" s="1"/>
      <c r="I5" s="1"/>
    </row>
    <row r="6" spans="1:9" x14ac:dyDescent="0.2">
      <c r="A6" s="1"/>
      <c r="B6" s="48"/>
      <c r="C6" s="49"/>
      <c r="D6" s="50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2904229340.2999997</v>
      </c>
      <c r="D8" s="19">
        <f>SUM(D9:D18)</f>
        <v>6655046517.6899996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1603400453.8699999</v>
      </c>
      <c r="D9" s="21">
        <v>2011851375.97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86687064.040000007</v>
      </c>
      <c r="D11" s="21">
        <v>110310095.20999999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201844308.83000001</v>
      </c>
      <c r="D12" s="21">
        <v>645455773.82000005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17554565.25</v>
      </c>
      <c r="D13" s="21">
        <v>201448922.72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20757429.07</v>
      </c>
      <c r="D14" s="21">
        <v>32922355.27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973508496.74000001</v>
      </c>
      <c r="D16" s="21">
        <v>3624112058.4200001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477022.5</v>
      </c>
      <c r="D17" s="21">
        <v>28945936.280000001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1609189953.7299998</v>
      </c>
      <c r="D19" s="19">
        <f>SUM(D20:D35)</f>
        <v>5756170185.2999992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613650782.89999998</v>
      </c>
      <c r="D20" s="21">
        <v>2373462364.1500001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16214557.059999999</v>
      </c>
      <c r="D21" s="21">
        <v>361179259.57000005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299392893.5</v>
      </c>
      <c r="D22" s="21">
        <v>1502785334.2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316176499.93000001</v>
      </c>
      <c r="D23" s="21">
        <v>1027743701.73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247546088.09999999</v>
      </c>
      <c r="D26" s="21">
        <v>288283908.19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3419026.49</v>
      </c>
      <c r="D27" s="21">
        <v>13857199.220000001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25030321.43</v>
      </c>
      <c r="D28" s="21">
        <v>64002083.689999998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87759784.319999993</v>
      </c>
      <c r="D29" s="21">
        <v>124856334.55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1295039386.5699999</v>
      </c>
      <c r="D36" s="23">
        <f>SUM(D8-D19)</f>
        <v>898876332.39000034</v>
      </c>
      <c r="E36" s="1"/>
      <c r="F36" s="1"/>
      <c r="G36" s="1"/>
      <c r="H36" s="1"/>
      <c r="I36" s="1"/>
    </row>
    <row r="37" spans="1:9" x14ac:dyDescent="0.2">
      <c r="A37" s="1"/>
      <c r="B37" s="48"/>
      <c r="C37" s="49"/>
      <c r="D37" s="50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107628670.95</v>
      </c>
      <c r="D43" s="24">
        <f>SUM(D44:D46)</f>
        <v>655876536.43000007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107514841.11</v>
      </c>
      <c r="D44" s="26">
        <v>544821263.94000006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113829.84</v>
      </c>
      <c r="D45" s="26">
        <v>107860234.60999998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3195037.88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-107628670.95</v>
      </c>
      <c r="D47" s="24">
        <f>D39-D43</f>
        <v>-655876536.43000007</v>
      </c>
      <c r="E47" s="1"/>
      <c r="F47" s="1"/>
      <c r="G47" s="1"/>
      <c r="H47" s="1"/>
      <c r="I47" s="1"/>
    </row>
    <row r="48" spans="1:9" x14ac:dyDescent="0.2">
      <c r="A48" s="1"/>
      <c r="B48" s="48"/>
      <c r="C48" s="49"/>
      <c r="D48" s="50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174904668.00000006</v>
      </c>
      <c r="D50" s="27">
        <f>SUM(D51+D54)</f>
        <v>97869988.029999763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144028746.88</v>
      </c>
      <c r="D51" s="28">
        <f>SUM(D52+D53)</f>
        <v>98602323.150000006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144028746.88</v>
      </c>
      <c r="D52" s="30">
        <v>98602323.150000006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30875921.120000053</v>
      </c>
      <c r="D54" s="21">
        <v>-732335.12000024319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688116423.66999996</v>
      </c>
      <c r="D55" s="19">
        <f>SUM(D56+D59)</f>
        <v>386000654.21999997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5119423.18</v>
      </c>
      <c r="D56" s="31">
        <f>SUM(D57+D58)</f>
        <v>8579910.3300000001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5119423.18</v>
      </c>
      <c r="D57" s="30">
        <v>8579910.3300000001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682997000.49000001</v>
      </c>
      <c r="D59" s="30">
        <v>377420743.88999999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-513211755.6699999</v>
      </c>
      <c r="D60" s="27">
        <f>D50-D55</f>
        <v>-288130666.19000018</v>
      </c>
      <c r="E60" s="1"/>
      <c r="F60" s="1"/>
      <c r="G60" s="1"/>
      <c r="H60" s="1"/>
      <c r="I60" s="1"/>
    </row>
    <row r="61" spans="1:9" x14ac:dyDescent="0.2">
      <c r="A61" s="1"/>
      <c r="B61" s="48"/>
      <c r="C61" s="49"/>
      <c r="D61" s="50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674198959.95000005</v>
      </c>
      <c r="D62" s="32">
        <f>SUM(D60,D47,D36)</f>
        <v>-45130870.2299999</v>
      </c>
      <c r="E62" s="1"/>
      <c r="F62" s="1"/>
      <c r="G62" s="1"/>
      <c r="H62" s="1"/>
      <c r="I62" s="1"/>
    </row>
    <row r="63" spans="1:9" x14ac:dyDescent="0.2">
      <c r="A63" s="1"/>
      <c r="B63" s="48"/>
      <c r="C63" s="49"/>
      <c r="D63" s="50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f>D65</f>
        <v>314985941.51000029</v>
      </c>
      <c r="D64" s="33">
        <v>360116811.74000019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989184901.46000028</v>
      </c>
      <c r="D65" s="33">
        <f>D62+D64</f>
        <v>314985941.51000029</v>
      </c>
      <c r="E65" s="1"/>
      <c r="F65" s="1"/>
      <c r="G65" s="1"/>
      <c r="H65" s="1"/>
      <c r="I65" s="1"/>
    </row>
    <row r="66" spans="1:9" ht="12.75" thickBot="1" x14ac:dyDescent="0.25">
      <c r="A66" s="1"/>
      <c r="B66" s="51"/>
      <c r="C66" s="52"/>
      <c r="D66" s="53"/>
      <c r="E66" s="1"/>
      <c r="F66" s="1"/>
      <c r="G66" s="1"/>
      <c r="H66" s="1"/>
      <c r="I66" s="1"/>
    </row>
    <row r="67" spans="1:9" x14ac:dyDescent="0.2">
      <c r="A67" s="1"/>
      <c r="B67" s="40" t="s">
        <v>49</v>
      </c>
      <c r="C67" s="1"/>
      <c r="D67" s="1"/>
      <c r="E67" s="1"/>
      <c r="F67" s="1"/>
      <c r="G67" s="1"/>
      <c r="H67" s="1"/>
      <c r="I67" s="1"/>
    </row>
    <row r="68" spans="1:9" s="38" customFormat="1" x14ac:dyDescent="0.2"/>
    <row r="69" spans="1:9" s="38" customFormat="1" ht="12.75" x14ac:dyDescent="0.2">
      <c r="B69" s="42" t="s">
        <v>52</v>
      </c>
      <c r="C69" s="43"/>
    </row>
    <row r="70" spans="1:9" s="38" customFormat="1" x14ac:dyDescent="0.2">
      <c r="B70" s="44"/>
      <c r="C70" s="44"/>
    </row>
    <row r="71" spans="1:9" s="38" customFormat="1" x14ac:dyDescent="0.2">
      <c r="B71" s="44"/>
      <c r="C71" s="44"/>
    </row>
    <row r="72" spans="1:9" s="38" customFormat="1" x14ac:dyDescent="0.2">
      <c r="B72" s="44"/>
      <c r="C72" s="44"/>
    </row>
    <row r="73" spans="1:9" s="38" customFormat="1" x14ac:dyDescent="0.2">
      <c r="B73" s="44"/>
      <c r="C73" s="44"/>
    </row>
    <row r="74" spans="1:9" s="38" customFormat="1" ht="12.75" x14ac:dyDescent="0.2">
      <c r="B74" s="42" t="s">
        <v>53</v>
      </c>
      <c r="C74" s="45"/>
    </row>
    <row r="75" spans="1:9" s="38" customFormat="1" ht="12.75" x14ac:dyDescent="0.2">
      <c r="B75" s="42" t="s">
        <v>54</v>
      </c>
      <c r="C75" s="45"/>
    </row>
    <row r="76" spans="1:9" s="38" customFormat="1" x14ac:dyDescent="0.2">
      <c r="B76" s="44"/>
      <c r="C76" s="44"/>
      <c r="D76" s="44"/>
    </row>
    <row r="77" spans="1:9" s="38" customFormat="1" x14ac:dyDescent="0.2">
      <c r="B77" s="44"/>
      <c r="C77" s="44"/>
      <c r="D77" s="44"/>
      <c r="E77" s="41"/>
      <c r="F77" s="41"/>
    </row>
    <row r="78" spans="1:9" s="38" customFormat="1" ht="12.75" x14ac:dyDescent="0.2">
      <c r="B78" s="42" t="s">
        <v>55</v>
      </c>
      <c r="C78" s="43" t="s">
        <v>58</v>
      </c>
      <c r="D78" s="44"/>
    </row>
    <row r="79" spans="1:9" s="38" customFormat="1" ht="12.75" x14ac:dyDescent="0.2">
      <c r="B79" s="42"/>
      <c r="C79" s="45" t="s">
        <v>59</v>
      </c>
      <c r="D79" s="44"/>
    </row>
    <row r="80" spans="1:9" s="38" customFormat="1" ht="12.75" x14ac:dyDescent="0.2">
      <c r="B80" s="46"/>
      <c r="C80" s="44"/>
      <c r="D80" s="44"/>
    </row>
    <row r="81" spans="2:4" s="38" customFormat="1" x14ac:dyDescent="0.2">
      <c r="B81" s="44"/>
      <c r="C81" s="44"/>
      <c r="D81" s="44"/>
    </row>
    <row r="82" spans="2:4" s="39" customFormat="1" x14ac:dyDescent="0.2">
      <c r="B82" s="44"/>
      <c r="C82" s="44"/>
      <c r="D82" s="44"/>
    </row>
    <row r="83" spans="2:4" s="39" customFormat="1" x14ac:dyDescent="0.2">
      <c r="B83" s="44"/>
      <c r="D83" s="44"/>
    </row>
    <row r="84" spans="2:4" s="39" customFormat="1" ht="12.75" x14ac:dyDescent="0.2">
      <c r="B84" s="42" t="s">
        <v>56</v>
      </c>
      <c r="C84" s="45" t="s">
        <v>60</v>
      </c>
      <c r="D84" s="44"/>
    </row>
    <row r="85" spans="2:4" s="39" customFormat="1" ht="12.75" x14ac:dyDescent="0.2">
      <c r="B85" s="47" t="s">
        <v>57</v>
      </c>
      <c r="C85" s="45" t="s">
        <v>61</v>
      </c>
      <c r="D85" s="44"/>
    </row>
    <row r="86" spans="2:4" s="39" customFormat="1" x14ac:dyDescent="0.2"/>
    <row r="87" spans="2:4" s="39" customFormat="1" x14ac:dyDescent="0.2"/>
    <row r="88" spans="2:4" s="39" customFormat="1" x14ac:dyDescent="0.2"/>
    <row r="89" spans="2:4" s="39" customFormat="1" x14ac:dyDescent="0.2"/>
    <row r="90" spans="2:4" s="39" customFormat="1" x14ac:dyDescent="0.2"/>
    <row r="91" spans="2:4" s="39" customFormat="1" x14ac:dyDescent="0.2"/>
    <row r="92" spans="2:4" s="39" customFormat="1" x14ac:dyDescent="0.2"/>
    <row r="93" spans="2:4" s="39" customFormat="1" x14ac:dyDescent="0.2"/>
    <row r="94" spans="2:4" s="39" customFormat="1" x14ac:dyDescent="0.2"/>
    <row r="95" spans="2:4" s="39" customFormat="1" x14ac:dyDescent="0.2"/>
    <row r="96" spans="2:4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</sheetData>
  <sheetProtection algorithmName="SHA-512" hashValue="cZJvxNyIo2JQoxGWgbOUUT5VP+5vwqf+x3mVxGt0AGtBjhec8bNiFaNiztc3RHbI5FFCkwllRoT6izYDZp6X3g==" saltValue="4shTKQiVN4j/BqktWdueN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2026-01-26T16:38:09Z</cp:lastPrinted>
  <dcterms:created xsi:type="dcterms:W3CDTF">2019-12-03T19:09:42Z</dcterms:created>
  <dcterms:modified xsi:type="dcterms:W3CDTF">2026-04-13T19:59:01Z</dcterms:modified>
</cp:coreProperties>
</file>